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G10" i="2" l="1"/>
  <c r="AB10" i="2" l="1"/>
  <c r="T10" i="2"/>
  <c r="AE10" i="2" l="1"/>
  <c r="AD10" i="2" s="1"/>
  <c r="G11" i="2"/>
  <c r="T11" i="2" l="1"/>
  <c r="AB9" i="2" l="1"/>
  <c r="AB11" i="2"/>
  <c r="I12" i="2" l="1"/>
  <c r="H12" i="2"/>
  <c r="G9" i="2"/>
  <c r="G12" i="2" s="1"/>
  <c r="Y12" i="2" l="1"/>
  <c r="AA12" i="2" l="1"/>
  <c r="AB12" i="2"/>
  <c r="AF12" i="2"/>
  <c r="P12" i="2"/>
  <c r="Q12" i="2"/>
  <c r="R12" i="2"/>
  <c r="X12" i="2" l="1"/>
  <c r="K12" i="2"/>
  <c r="T9" i="2"/>
  <c r="AE9" i="2" s="1"/>
  <c r="AD9" i="2" s="1"/>
  <c r="AE11" i="2"/>
  <c r="L12" i="2"/>
  <c r="M12" i="2"/>
  <c r="N12" i="2"/>
  <c r="O12" i="2"/>
  <c r="S12" i="2"/>
  <c r="U12" i="2"/>
  <c r="V12" i="2"/>
  <c r="W12" i="2"/>
  <c r="J12" i="2"/>
  <c r="AE12" i="2" l="1"/>
  <c r="AD11" i="2"/>
  <c r="AD12" i="2" s="1"/>
  <c r="AC12" i="2"/>
  <c r="T12" i="2"/>
  <c r="E25" i="1"/>
  <c r="D25" i="1"/>
  <c r="E33" i="1" l="1"/>
</calcChain>
</file>

<file path=xl/sharedStrings.xml><?xml version="1.0" encoding="utf-8"?>
<sst xmlns="http://schemas.openxmlformats.org/spreadsheetml/2006/main" count="92" uniqueCount="85">
  <si>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</si>
  <si>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</si>
  <si>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</si>
  <si>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</si>
  <si>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</si>
  <si>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</si>
  <si>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</si>
  <si>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</si>
  <si>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</si>
  <si>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</si>
  <si>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</si>
  <si>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</si>
  <si>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</si>
  <si>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</si>
  <si>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</si>
  <si>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</si>
  <si>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</si>
  <si>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</si>
  <si>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</si>
  <si>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</si>
  <si>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</si>
  <si>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</si>
  <si>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</si>
  <si>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</si>
  <si>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</si>
  <si>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</si>
  <si>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</si>
  <si>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</si>
  <si>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</si>
  <si>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</si>
  <si>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</si>
  <si>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</si>
  <si>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</si>
  <si>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</si>
  <si>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</si>
  <si>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</si>
  <si>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</si>
  <si>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</si>
  <si>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</si>
  <si>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</si>
  <si>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</si>
  <si>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</si>
  <si>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</si>
  <si>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</si>
  <si>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</si>
  <si>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</si>
  <si>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</si>
  <si>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</si>
  <si>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</si>
  <si>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</si>
  <si>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</si>
  <si>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</si>
  <si>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</si>
  <si>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</si>
  <si>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</si>
  <si>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</si>
  <si>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</si>
  <si>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</si>
  <si>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</si>
  <si>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</si>
  <si>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</si>
  <si>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</si>
  <si>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</si>
  <si>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</si>
  <si>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</si>
  <si>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</si>
  <si>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</si>
  <si>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</si>
  <si>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</si>
  <si>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Відрядження</t>
  </si>
  <si>
    <t>Виплата відпускних</t>
  </si>
  <si>
    <t>Сальдо на початок</t>
  </si>
  <si>
    <t>Разом</t>
  </si>
  <si>
    <t>Борг підприємства</t>
  </si>
  <si>
    <t>Борг працівників</t>
  </si>
  <si>
    <t>Сальдо на кінець</t>
  </si>
  <si>
    <t>Виплата заборгованості за</t>
  </si>
  <si>
    <t>Грошова допомога на оздоровлення</t>
  </si>
  <si>
    <t>Компенсація відпустки</t>
  </si>
  <si>
    <t>Позачергові виплати</t>
  </si>
  <si>
    <t>індексація</t>
  </si>
  <si>
    <t>Премія щомісячна</t>
  </si>
  <si>
    <t>Кедун П.О.</t>
  </si>
  <si>
    <t>Заступник голови районної державної адміністрації</t>
  </si>
  <si>
    <t>грудень 2024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</si>
</sst>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textRotation="90"/>
    </xf>
    <xf numFmtId="0" fontId="18" fillId="0" borderId="12" xfId="0" applyFont="1" applyBorder="1" applyAlignment="1">
      <alignment horizontal="center" textRotation="90"/>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5"/>
      <c r="F1" s="85"/>
      <c r="G1" s="19"/>
      <c r="H1" s="19"/>
      <c r="I1" s="19"/>
      <c r="J1" s="19"/>
      <c r="K1" s="19"/>
      <c r="L1" s="19"/>
      <c r="M1" s="19"/>
      <c r="N1" s="19"/>
      <c r="O1" s="19"/>
      <c r="P1" s="15"/>
      <c r="Q1" s="15"/>
      <c r="R1" s="15"/>
      <c r="S1" s="15"/>
      <c r="T1" s="15"/>
      <c r="U1" s="15"/>
      <c r="V1" s="15"/>
      <c r="W1" s="15"/>
      <c r="X1" s="15"/>
    </row>
    <row r="2" spans="2:37" ht="45.75" hidden="1" customHeight="1" x14ac:dyDescent="0.25">
      <c r="E2" s="83"/>
      <c r="F2" s="83"/>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6"/>
      <c r="F3" s="86"/>
      <c r="G3" s="17"/>
      <c r="H3" s="82"/>
      <c r="I3" s="82"/>
      <c r="J3" s="82"/>
      <c r="K3" s="82"/>
      <c r="L3" s="82"/>
      <c r="M3" s="82"/>
      <c r="N3" s="82"/>
      <c r="O3" s="82"/>
      <c r="P3" s="82"/>
      <c r="Q3" s="82"/>
      <c r="R3" s="82"/>
      <c r="S3" s="82"/>
      <c r="T3" s="82"/>
      <c r="U3" s="82"/>
      <c r="V3" s="82"/>
      <c r="W3" s="82"/>
      <c r="X3" s="82"/>
      <c r="Y3" s="14"/>
      <c r="Z3" s="14"/>
      <c r="AA3" s="14"/>
      <c r="AB3" s="14"/>
      <c r="AC3" s="14"/>
      <c r="AD3" s="14"/>
      <c r="AE3" s="14"/>
      <c r="AF3" s="14"/>
    </row>
    <row r="4" spans="2:37" hidden="1" x14ac:dyDescent="0.25">
      <c r="E4" s="84"/>
      <c r="F4" s="84"/>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81" t="s">
        <v>22</v>
      </c>
      <c r="C7" s="81"/>
      <c r="D7" s="81"/>
      <c r="E7" s="81"/>
      <c r="F7" s="81"/>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80" t="s">
        <v>23</v>
      </c>
      <c r="C8" s="80"/>
      <c r="D8" s="80"/>
      <c r="E8" s="80"/>
      <c r="F8" s="80"/>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80" t="s">
        <v>24</v>
      </c>
      <c r="C9" s="80"/>
      <c r="D9" s="80"/>
      <c r="E9" s="80"/>
      <c r="F9" s="80"/>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80" t="s">
        <v>27</v>
      </c>
      <c r="C10" s="80"/>
      <c r="D10" s="80"/>
      <c r="E10" s="80"/>
      <c r="F10" s="80"/>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8" t="s">
        <v>28</v>
      </c>
      <c r="C11" s="78"/>
      <c r="D11" s="78"/>
      <c r="E11" s="78"/>
      <c r="F11" s="78"/>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71" t="s">
        <v>30</v>
      </c>
      <c r="C12" s="71"/>
      <c r="D12" s="71"/>
      <c r="E12" s="71"/>
      <c r="F12" s="7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71" t="s">
        <v>31</v>
      </c>
      <c r="C13" s="71"/>
      <c r="D13" s="71"/>
      <c r="E13" s="71"/>
      <c r="F13" s="7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71" t="s">
        <v>29</v>
      </c>
      <c r="C14" s="71"/>
      <c r="D14" s="71"/>
      <c r="E14" s="71"/>
      <c r="F14" s="7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71" t="s">
        <v>32</v>
      </c>
      <c r="C15" s="71"/>
      <c r="D15" s="71"/>
      <c r="E15" s="71"/>
      <c r="F15" s="7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5" t="s">
        <v>33</v>
      </c>
      <c r="C16" s="75"/>
      <c r="D16" s="75"/>
      <c r="E16" s="75"/>
      <c r="F16" s="75"/>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2" t="s">
        <v>25</v>
      </c>
      <c r="C17" s="72"/>
      <c r="D17" s="72"/>
      <c r="E17" s="72"/>
      <c r="F17" s="7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4" t="s">
        <v>39</v>
      </c>
      <c r="C18" s="74"/>
      <c r="D18" s="74"/>
      <c r="E18" s="74"/>
      <c r="F18" s="74"/>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2" t="s">
        <v>26</v>
      </c>
      <c r="C19" s="72"/>
      <c r="D19" s="72"/>
      <c r="E19" s="72"/>
      <c r="F19" s="7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3"/>
      <c r="C20" s="73"/>
      <c r="D20" s="73"/>
      <c r="E20" s="73"/>
      <c r="F20" s="73"/>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6" t="s">
        <v>14</v>
      </c>
      <c r="C22" s="76" t="s">
        <v>0</v>
      </c>
      <c r="D22" s="4" t="s">
        <v>1</v>
      </c>
      <c r="E22" s="76" t="s">
        <v>3</v>
      </c>
      <c r="F22" s="76" t="s">
        <v>4</v>
      </c>
      <c r="K22" s="23"/>
    </row>
    <row r="23" spans="2:37" ht="32.25" thickBot="1" x14ac:dyDescent="0.3">
      <c r="B23" s="77"/>
      <c r="C23" s="77"/>
      <c r="D23" s="5" t="s">
        <v>2</v>
      </c>
      <c r="E23" s="77"/>
      <c r="F23" s="77"/>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1.1'!S9:S12)</f>
        <v>1331.2</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9" t="s">
        <v>34</v>
      </c>
      <c r="C35" s="79"/>
      <c r="D35" s="79"/>
      <c r="E35" s="79"/>
      <c r="F35" s="79"/>
    </row>
    <row r="37" spans="2:11" ht="27" customHeight="1" x14ac:dyDescent="0.3">
      <c r="B37" s="69" t="s">
        <v>42</v>
      </c>
      <c r="C37" s="69"/>
      <c r="D37" s="28"/>
      <c r="E37" s="29"/>
      <c r="F37" s="30" t="s">
        <v>43</v>
      </c>
    </row>
    <row r="38" spans="2:11" ht="18.75" x14ac:dyDescent="0.25">
      <c r="B38" s="32" t="s">
        <v>37</v>
      </c>
      <c r="D38" s="31" t="s">
        <v>35</v>
      </c>
      <c r="E38" s="29"/>
      <c r="F38" s="31" t="s">
        <v>36</v>
      </c>
    </row>
    <row r="39" spans="2:11" ht="52.5" customHeight="1" x14ac:dyDescent="0.3">
      <c r="B39" s="69" t="s">
        <v>40</v>
      </c>
      <c r="C39" s="69"/>
      <c r="D39" s="28"/>
      <c r="E39" s="29"/>
      <c r="F39" s="30" t="s">
        <v>41</v>
      </c>
    </row>
    <row r="40" spans="2:11" ht="18.75" x14ac:dyDescent="0.25">
      <c r="B40" s="27"/>
      <c r="D40" s="31" t="s">
        <v>35</v>
      </c>
      <c r="E40" s="29"/>
      <c r="F40" s="31" t="s">
        <v>36</v>
      </c>
    </row>
    <row r="41" spans="2:11" ht="18.75" x14ac:dyDescent="0.25">
      <c r="B41" s="70" t="s">
        <v>44</v>
      </c>
      <c r="C41" s="70"/>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topLeftCell="A7" zoomScaleNormal="100" workbookViewId="0">
      <selection activeCell="I9" sqref="I9"/>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94" t="s">
        <v>59</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53"/>
      <c r="AE3" s="53"/>
    </row>
    <row r="4" spans="2:32" ht="26.25" customHeight="1" x14ac:dyDescent="0.3">
      <c r="B4" s="39"/>
      <c r="C4" s="39"/>
      <c r="D4" s="39"/>
      <c r="E4" s="39"/>
      <c r="F4" s="39"/>
      <c r="G4" s="53"/>
      <c r="H4" s="53"/>
      <c r="I4" s="53"/>
      <c r="J4" s="39"/>
      <c r="K4" s="39"/>
      <c r="L4" s="39"/>
      <c r="M4" s="39"/>
      <c r="N4" s="46" t="s">
        <v>60</v>
      </c>
      <c r="O4" s="39"/>
      <c r="P4" s="40"/>
      <c r="Q4" s="40"/>
      <c r="R4" s="40"/>
      <c r="S4" s="39"/>
      <c r="T4" s="39"/>
      <c r="U4" s="39"/>
      <c r="V4" s="39"/>
      <c r="W4" s="39"/>
      <c r="X4" s="39"/>
      <c r="Y4" s="51"/>
      <c r="Z4" s="63"/>
      <c r="AA4" s="40"/>
      <c r="AB4" s="39"/>
      <c r="AC4" s="39"/>
      <c r="AD4" s="53"/>
      <c r="AE4" s="53"/>
    </row>
    <row r="5" spans="2:32" ht="26.25" customHeight="1" x14ac:dyDescent="0.3">
      <c r="B5" s="39"/>
      <c r="C5" s="39"/>
      <c r="D5" s="39"/>
      <c r="E5" s="39"/>
      <c r="F5" s="39"/>
      <c r="G5" s="53"/>
      <c r="H5" s="53"/>
      <c r="I5" s="53"/>
      <c r="J5" s="39"/>
      <c r="K5" s="39"/>
      <c r="L5" s="39"/>
      <c r="M5" s="39"/>
      <c r="N5" s="46" t="s">
        <v>84</v>
      </c>
      <c r="O5" s="39"/>
      <c r="P5" s="40"/>
      <c r="Q5" s="40"/>
      <c r="R5" s="40"/>
      <c r="S5" s="39"/>
      <c r="T5" s="39"/>
      <c r="U5" s="39"/>
      <c r="V5" s="39"/>
      <c r="W5" s="39"/>
      <c r="X5" s="39"/>
      <c r="Y5" s="51"/>
      <c r="Z5" s="63"/>
      <c r="AA5" s="40"/>
      <c r="AB5" s="39"/>
      <c r="AC5" s="39"/>
      <c r="AD5" s="53"/>
      <c r="AE5" s="53"/>
    </row>
    <row r="6" spans="2:32" ht="26.25" customHeight="1" x14ac:dyDescent="0.3">
      <c r="B6" s="39"/>
      <c r="C6" s="39"/>
      <c r="D6" s="39"/>
      <c r="E6" s="39"/>
      <c r="F6" s="39"/>
      <c r="G6" s="53"/>
      <c r="H6" s="53"/>
      <c r="I6" s="53"/>
      <c r="J6" s="39"/>
      <c r="K6" s="39"/>
      <c r="L6" s="39"/>
      <c r="M6" s="39"/>
      <c r="N6" s="39"/>
      <c r="O6" s="39"/>
      <c r="P6" s="40"/>
      <c r="Q6" s="40"/>
      <c r="R6" s="40"/>
      <c r="S6" s="39"/>
      <c r="T6" s="39"/>
      <c r="U6" s="39"/>
      <c r="V6" s="39"/>
      <c r="W6" s="39"/>
      <c r="X6" s="39"/>
      <c r="Y6" s="51"/>
      <c r="Z6" s="63"/>
      <c r="AA6" s="40"/>
      <c r="AB6" s="39"/>
      <c r="AC6" s="39"/>
      <c r="AD6" s="53"/>
      <c r="AE6" s="53"/>
    </row>
    <row r="7" spans="2:32" ht="19.5" customHeight="1" x14ac:dyDescent="0.3">
      <c r="B7" s="104" t="s">
        <v>57</v>
      </c>
      <c r="C7" s="106" t="s">
        <v>45</v>
      </c>
      <c r="D7" s="108" t="s">
        <v>46</v>
      </c>
      <c r="E7" s="59"/>
      <c r="F7" s="59"/>
      <c r="G7" s="101" t="s">
        <v>71</v>
      </c>
      <c r="H7" s="102"/>
      <c r="I7" s="103"/>
      <c r="J7" s="87" t="s">
        <v>48</v>
      </c>
      <c r="K7" s="87" t="s">
        <v>65</v>
      </c>
      <c r="L7" s="87" t="s">
        <v>49</v>
      </c>
      <c r="M7" s="87" t="s">
        <v>50</v>
      </c>
      <c r="N7" s="87" t="s">
        <v>81</v>
      </c>
      <c r="O7" s="87" t="s">
        <v>69</v>
      </c>
      <c r="P7" s="87" t="s">
        <v>78</v>
      </c>
      <c r="Q7" s="87" t="s">
        <v>68</v>
      </c>
      <c r="R7" s="87" t="s">
        <v>77</v>
      </c>
      <c r="S7" s="92" t="s">
        <v>80</v>
      </c>
      <c r="T7" s="87" t="s">
        <v>51</v>
      </c>
      <c r="U7" s="87" t="s">
        <v>54</v>
      </c>
      <c r="V7" s="87" t="s">
        <v>52</v>
      </c>
      <c r="W7" s="87" t="s">
        <v>53</v>
      </c>
      <c r="X7" s="87" t="s">
        <v>66</v>
      </c>
      <c r="Y7" s="87" t="s">
        <v>70</v>
      </c>
      <c r="Z7" s="61"/>
      <c r="AA7" s="87" t="s">
        <v>55</v>
      </c>
      <c r="AB7" s="87" t="s">
        <v>56</v>
      </c>
      <c r="AC7" s="87" t="s">
        <v>76</v>
      </c>
      <c r="AD7" s="89" t="s">
        <v>75</v>
      </c>
      <c r="AE7" s="90"/>
      <c r="AF7" s="91"/>
    </row>
    <row r="8" spans="2:32" s="15" customFormat="1" ht="85.5" customHeight="1" x14ac:dyDescent="0.2">
      <c r="B8" s="105"/>
      <c r="C8" s="107"/>
      <c r="D8" s="109"/>
      <c r="E8" s="60" t="s">
        <v>47</v>
      </c>
      <c r="F8" s="60"/>
      <c r="G8" s="54" t="s">
        <v>72</v>
      </c>
      <c r="H8" s="64" t="s">
        <v>73</v>
      </c>
      <c r="I8" s="64" t="s">
        <v>74</v>
      </c>
      <c r="J8" s="88"/>
      <c r="K8" s="88"/>
      <c r="L8" s="88"/>
      <c r="M8" s="88"/>
      <c r="N8" s="88"/>
      <c r="O8" s="88"/>
      <c r="P8" s="88"/>
      <c r="Q8" s="88"/>
      <c r="R8" s="88"/>
      <c r="S8" s="93"/>
      <c r="T8" s="88"/>
      <c r="U8" s="88"/>
      <c r="V8" s="88"/>
      <c r="W8" s="88"/>
      <c r="X8" s="88"/>
      <c r="Y8" s="88"/>
      <c r="Z8" s="62" t="s">
        <v>79</v>
      </c>
      <c r="AA8" s="88"/>
      <c r="AB8" s="88"/>
      <c r="AC8" s="88"/>
      <c r="AD8" s="58" t="s">
        <v>72</v>
      </c>
      <c r="AE8" s="64" t="s">
        <v>73</v>
      </c>
      <c r="AF8" s="64" t="s">
        <v>74</v>
      </c>
    </row>
    <row r="9" spans="2:32" ht="51.75" customHeight="1" x14ac:dyDescent="0.25">
      <c r="B9" s="48">
        <v>1</v>
      </c>
      <c r="C9" s="41" t="s">
        <v>82</v>
      </c>
      <c r="D9" s="42" t="s">
        <v>83</v>
      </c>
      <c r="E9" s="42">
        <v>18</v>
      </c>
      <c r="F9" s="42"/>
      <c r="G9" s="42">
        <f t="shared" ref="G9:G11" si="0">H9+I9</f>
        <v>0</v>
      </c>
      <c r="H9" s="57"/>
      <c r="I9" s="57"/>
      <c r="J9" s="43">
        <v>33038.18</v>
      </c>
      <c r="K9" s="43"/>
      <c r="L9" s="43">
        <v>16519.09</v>
      </c>
      <c r="M9" s="43"/>
      <c r="N9" s="43">
        <v>26430.54</v>
      </c>
      <c r="O9" s="43">
        <v>16929.12</v>
      </c>
      <c r="P9" s="43"/>
      <c r="Q9" s="43"/>
      <c r="R9" s="43"/>
      <c r="S9" s="43">
        <v>193.24</v>
      </c>
      <c r="T9" s="43">
        <f>SUM(J9:S9)</f>
        <v>93110.17</v>
      </c>
      <c r="U9" s="43">
        <v>21200</v>
      </c>
      <c r="V9" s="43">
        <v>16759.830000000002</v>
      </c>
      <c r="W9" s="44">
        <v>4655.51</v>
      </c>
      <c r="X9" s="44"/>
      <c r="Y9" s="44"/>
      <c r="Z9" s="44"/>
      <c r="AA9" s="44">
        <v>50494.83</v>
      </c>
      <c r="AB9" s="44">
        <f t="shared" ref="AB9:AB11" si="1">SUM(U9:AA9)</f>
        <v>93110.170000000013</v>
      </c>
      <c r="AC9" s="49"/>
      <c r="AD9" s="49">
        <f t="shared" ref="AD9:AD11" si="2">AE9+AF9</f>
        <v>0</v>
      </c>
      <c r="AE9" s="49">
        <f t="shared" ref="AE9:AE11" si="3">T9-AB9</f>
        <v>0</v>
      </c>
      <c r="AF9" s="50"/>
    </row>
    <row r="10" spans="2:32" ht="51.75" customHeight="1" x14ac:dyDescent="0.25">
      <c r="B10" s="48">
        <v>2</v>
      </c>
      <c r="C10" s="41" t="s">
        <v>62</v>
      </c>
      <c r="D10" s="67" t="s">
        <v>67</v>
      </c>
      <c r="E10" s="67">
        <v>22</v>
      </c>
      <c r="F10" s="67"/>
      <c r="G10" s="68">
        <f t="shared" si="0"/>
        <v>0</v>
      </c>
      <c r="H10" s="57"/>
      <c r="I10" s="57"/>
      <c r="J10" s="43">
        <v>32304</v>
      </c>
      <c r="K10" s="43">
        <v>700</v>
      </c>
      <c r="L10" s="43">
        <v>6313.97</v>
      </c>
      <c r="M10" s="43"/>
      <c r="N10" s="43">
        <v>16152</v>
      </c>
      <c r="O10" s="43"/>
      <c r="P10" s="43"/>
      <c r="Q10" s="43"/>
      <c r="R10" s="43"/>
      <c r="S10" s="43">
        <v>236.18</v>
      </c>
      <c r="T10" s="43">
        <f>SUM(J10:S10)</f>
        <v>55706.15</v>
      </c>
      <c r="U10" s="43">
        <v>13480</v>
      </c>
      <c r="V10" s="43">
        <v>10027.11</v>
      </c>
      <c r="W10" s="44">
        <v>2826.23</v>
      </c>
      <c r="X10" s="44">
        <v>557.05999999999995</v>
      </c>
      <c r="Y10" s="44"/>
      <c r="Z10" s="44"/>
      <c r="AA10" s="44">
        <v>28815.75</v>
      </c>
      <c r="AB10" s="44">
        <f t="shared" si="1"/>
        <v>55706.15</v>
      </c>
      <c r="AC10" s="49"/>
      <c r="AD10" s="49">
        <f t="shared" si="2"/>
        <v>0</v>
      </c>
      <c r="AE10" s="49">
        <f t="shared" si="3"/>
        <v>0</v>
      </c>
      <c r="AF10" s="50"/>
    </row>
    <row r="11" spans="2:32" ht="50.25" customHeight="1" x14ac:dyDescent="0.25">
      <c r="B11" s="48">
        <v>3</v>
      </c>
      <c r="C11" s="41" t="s">
        <v>63</v>
      </c>
      <c r="D11" s="42" t="s">
        <v>64</v>
      </c>
      <c r="E11" s="100">
        <v>22</v>
      </c>
      <c r="F11" s="100"/>
      <c r="G11" s="66">
        <f t="shared" si="0"/>
        <v>0</v>
      </c>
      <c r="H11" s="57"/>
      <c r="I11" s="57"/>
      <c r="J11" s="43">
        <v>32304</v>
      </c>
      <c r="K11" s="43">
        <v>800</v>
      </c>
      <c r="L11" s="43">
        <v>9691.2000000000007</v>
      </c>
      <c r="M11" s="43"/>
      <c r="N11" s="43">
        <v>22612.799999999999</v>
      </c>
      <c r="O11" s="43"/>
      <c r="P11" s="43"/>
      <c r="Q11" s="43"/>
      <c r="R11" s="43"/>
      <c r="S11" s="43">
        <v>236.18</v>
      </c>
      <c r="T11" s="43">
        <f>SUM(J11:S11)</f>
        <v>65644.179999999993</v>
      </c>
      <c r="U11" s="43">
        <v>14980</v>
      </c>
      <c r="V11" s="43">
        <v>11815.95</v>
      </c>
      <c r="W11" s="44">
        <v>3282.21</v>
      </c>
      <c r="X11" s="44"/>
      <c r="Y11" s="44"/>
      <c r="Z11" s="44"/>
      <c r="AA11" s="44">
        <v>35566.019999999997</v>
      </c>
      <c r="AB11" s="44">
        <f t="shared" si="1"/>
        <v>65644.179999999993</v>
      </c>
      <c r="AC11" s="49"/>
      <c r="AD11" s="49">
        <f t="shared" si="2"/>
        <v>0</v>
      </c>
      <c r="AE11" s="49">
        <f t="shared" si="3"/>
        <v>0</v>
      </c>
      <c r="AF11" s="52"/>
    </row>
    <row r="12" spans="2:32" ht="18.75" customHeight="1" x14ac:dyDescent="0.25">
      <c r="B12" s="95" t="s">
        <v>58</v>
      </c>
      <c r="C12" s="95"/>
      <c r="D12" s="95"/>
      <c r="E12" s="100"/>
      <c r="F12" s="100"/>
      <c r="G12" s="45">
        <f t="shared" ref="G12:Y12" si="4">SUM(G9:G11)</f>
        <v>0</v>
      </c>
      <c r="H12" s="65">
        <f t="shared" si="4"/>
        <v>0</v>
      </c>
      <c r="I12" s="65">
        <f t="shared" si="4"/>
        <v>0</v>
      </c>
      <c r="J12" s="45">
        <f t="shared" si="4"/>
        <v>97646.18</v>
      </c>
      <c r="K12" s="45">
        <f t="shared" si="4"/>
        <v>1500</v>
      </c>
      <c r="L12" s="45">
        <f t="shared" si="4"/>
        <v>32524.260000000002</v>
      </c>
      <c r="M12" s="45">
        <f t="shared" si="4"/>
        <v>0</v>
      </c>
      <c r="N12" s="45">
        <f t="shared" si="4"/>
        <v>65195.34</v>
      </c>
      <c r="O12" s="45">
        <f t="shared" si="4"/>
        <v>16929.12</v>
      </c>
      <c r="P12" s="45">
        <f t="shared" si="4"/>
        <v>0</v>
      </c>
      <c r="Q12" s="45">
        <f t="shared" si="4"/>
        <v>0</v>
      </c>
      <c r="R12" s="45">
        <f t="shared" si="4"/>
        <v>0</v>
      </c>
      <c r="S12" s="45">
        <f t="shared" si="4"/>
        <v>665.6</v>
      </c>
      <c r="T12" s="45">
        <f t="shared" si="4"/>
        <v>214460.5</v>
      </c>
      <c r="U12" s="45">
        <f t="shared" si="4"/>
        <v>49660</v>
      </c>
      <c r="V12" s="45">
        <f t="shared" si="4"/>
        <v>38602.89</v>
      </c>
      <c r="W12" s="45">
        <f t="shared" si="4"/>
        <v>10763.95</v>
      </c>
      <c r="X12" s="45">
        <f t="shared" si="4"/>
        <v>557.05999999999995</v>
      </c>
      <c r="Y12" s="45">
        <f t="shared" si="4"/>
        <v>0</v>
      </c>
      <c r="Z12" s="45"/>
      <c r="AA12" s="45">
        <f t="shared" ref="AA12:AF12" si="5">SUM(AA9:AA11)</f>
        <v>114876.6</v>
      </c>
      <c r="AB12" s="45">
        <f t="shared" si="5"/>
        <v>214460.5</v>
      </c>
      <c r="AC12" s="45">
        <f t="shared" si="5"/>
        <v>0</v>
      </c>
      <c r="AD12" s="45">
        <f t="shared" si="5"/>
        <v>0</v>
      </c>
      <c r="AE12" s="45">
        <f t="shared" si="5"/>
        <v>0</v>
      </c>
      <c r="AF12" s="45">
        <f t="shared" si="5"/>
        <v>0</v>
      </c>
    </row>
    <row r="13" spans="2:32" ht="60.75" customHeight="1" x14ac:dyDescent="0.25">
      <c r="C13" s="96"/>
      <c r="D13" s="96"/>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55"/>
      <c r="AE13" s="55"/>
    </row>
    <row r="14" spans="2:32" x14ac:dyDescent="0.25">
      <c r="B14" s="99"/>
      <c r="C14" s="99"/>
      <c r="D14" s="98"/>
      <c r="E14" s="98"/>
      <c r="F14" s="98"/>
      <c r="G14" s="98"/>
      <c r="H14" s="98"/>
      <c r="I14" s="98"/>
      <c r="J14" s="98"/>
      <c r="K14" s="98"/>
      <c r="L14" s="98"/>
      <c r="M14" s="38"/>
      <c r="N14" s="38"/>
      <c r="O14" s="38"/>
      <c r="P14" s="38"/>
      <c r="Q14" s="38"/>
      <c r="R14" s="38"/>
      <c r="S14" s="38"/>
      <c r="T14" s="38"/>
      <c r="U14" s="38"/>
      <c r="V14" s="38"/>
      <c r="W14" s="38"/>
      <c r="X14" s="38"/>
      <c r="Y14" s="38"/>
      <c r="Z14" s="38"/>
      <c r="AA14" s="38"/>
      <c r="AB14" s="38"/>
      <c r="AC14" s="21"/>
      <c r="AD14" s="56"/>
      <c r="AE14" s="56"/>
    </row>
    <row r="15" spans="2:32" x14ac:dyDescent="0.25">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2:32"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sheetData>
  <mergeCells count="31">
    <mergeCell ref="B3:AC3"/>
    <mergeCell ref="B12:D12"/>
    <mergeCell ref="C13:AC13"/>
    <mergeCell ref="D14:L14"/>
    <mergeCell ref="B14:C14"/>
    <mergeCell ref="E11:F11"/>
    <mergeCell ref="E12:F12"/>
    <mergeCell ref="G7:I7"/>
    <mergeCell ref="B7:B8"/>
    <mergeCell ref="C7:C8"/>
    <mergeCell ref="D7:D8"/>
    <mergeCell ref="J7:J8"/>
    <mergeCell ref="K7:K8"/>
    <mergeCell ref="L7:L8"/>
    <mergeCell ref="M7:M8"/>
    <mergeCell ref="N7:N8"/>
    <mergeCell ref="O7:O8"/>
    <mergeCell ref="P7:P8"/>
    <mergeCell ref="Q7:Q8"/>
    <mergeCell ref="R7:R8"/>
    <mergeCell ref="S7:S8"/>
    <mergeCell ref="T7:T8"/>
    <mergeCell ref="U7:U8"/>
    <mergeCell ref="V7:V8"/>
    <mergeCell ref="W7:W8"/>
    <mergeCell ref="AD7:AF7"/>
    <mergeCell ref="X7:X8"/>
    <mergeCell ref="Y7:Y8"/>
    <mergeCell ref="AA7:AA8"/>
    <mergeCell ref="AB7:AB8"/>
    <mergeCell ref="AC7:AC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2024-12-27T08:22:29Z</cp:lastPrinted>
  <dcterms:created xsi:type="dcterms:W3CDTF">2018-09-14T07:57:58Z</dcterms:created>
  <dcterms:modified xsi:type="dcterms:W3CDTF">2024-12-27T08:30:26Z</dcterms:modified>
</cp:coreProperties>
</file>