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4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G11" i="2" l="1"/>
  <c r="T11" i="2" l="1"/>
  <c r="AB9" i="2" l="1"/>
  <c r="AB10" i="2"/>
  <c r="AB11" i="2"/>
  <c r="I12" i="2" l="1"/>
  <c r="H12" i="2"/>
  <c r="G10" i="2"/>
  <c r="G12" i="2" s="1"/>
  <c r="Y12" i="2" l="1"/>
  <c r="T9" i="2" l="1"/>
  <c r="AE9" i="2" s="1"/>
  <c r="AD9" i="2" s="1"/>
  <c r="AA12" i="2" l="1"/>
  <c r="AB12" i="2"/>
  <c r="AF12" i="2"/>
  <c r="P12" i="2"/>
  <c r="Q12" i="2"/>
  <c r="R12" i="2"/>
  <c r="X12" i="2" l="1"/>
  <c r="K12" i="2"/>
  <c r="T10" i="2"/>
  <c r="AE10" i="2" s="1"/>
  <c r="AD10" i="2" s="1"/>
  <c r="AE11" i="2"/>
  <c r="L12" i="2"/>
  <c r="M12" i="2"/>
  <c r="N12" i="2"/>
  <c r="O12" i="2"/>
  <c r="S12" i="2"/>
  <c r="U12" i="2"/>
  <c r="V12" i="2"/>
  <c r="W12" i="2"/>
  <c r="J12" i="2"/>
  <c r="AE12" i="2" l="1"/>
  <c r="AD11" i="2"/>
  <c r="AD12" i="2" s="1"/>
  <c r="AC12" i="2"/>
  <c r="T12" i="2"/>
  <c r="E25" i="1"/>
  <c r="D25" i="1"/>
  <c r="E33" i="1" l="1"/>
</calcChain>
</file>

<file path=xl/sharedStrings.xml><?xml version="1.0" encoding="utf-8"?>
<sst xmlns="http://schemas.openxmlformats.org/spreadsheetml/2006/main" count="92" uniqueCount="85">
  <si>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</si>
  <si>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</si>
  <si>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</si>
  <si>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</si>
  <si>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</si>
  <si>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</si>
  <si>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</si>
  <si>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</si>
  <si>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</si>
  <si>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</si>
  <si>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</si>
  <si>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</si>
  <si>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</si>
  <si>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</si>
  <si>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</si>
  <si>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</si>
  <si>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</si>
  <si>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</si>
  <si>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</si>
  <si>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</si>
  <si>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</si>
  <si>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</si>
  <si>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</si>
  <si>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</si>
  <si>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</si>
  <si>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</si>
  <si>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</si>
  <si>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</si>
  <si>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</si>
  <si>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</si>
  <si>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</si>
  <si>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</si>
  <si>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</si>
  <si>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</si>
  <si>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</si>
  <si>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</si>
  <si>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</si>
  <si>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</si>
  <si>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</si>
  <si>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</si>
  <si>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</si>
  <si>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</si>
  <si>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</si>
  <si>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</si>
  <si>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</si>
  <si>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</si>
  <si>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</si>
  <si>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</si>
  <si>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</si>
  <si>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</si>
  <si>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</si>
  <si>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</si>
  <si>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</si>
  <si>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</si>
  <si>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</si>
  <si>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</si>
  <si>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</si>
  <si>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</si>
  <si>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</si>
  <si>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</si>
  <si>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</si>
  <si>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</si>
  <si>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</si>
  <si>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</si>
  <si>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</si>
  <si>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</si>
  <si>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Професійний внесок</t>
  </si>
  <si>
    <t>Начальник служби у справах дітей районної державної адміністрації</t>
  </si>
  <si>
    <t>Відпустка</t>
  </si>
  <si>
    <t>Перший заступник голови районної державної адміністрації</t>
  </si>
  <si>
    <t>Відрядження</t>
  </si>
  <si>
    <t>Плотніков П.О.</t>
  </si>
  <si>
    <t>Виплата відпускних</t>
  </si>
  <si>
    <t>Інтенсивність</t>
  </si>
  <si>
    <t>Сальдо на початок</t>
  </si>
  <si>
    <t>Разом</t>
  </si>
  <si>
    <t>Борг підприємства</t>
  </si>
  <si>
    <t>Борг працівників</t>
  </si>
  <si>
    <t>Сальдо на кінець</t>
  </si>
  <si>
    <t>Виплата заборгованості за</t>
  </si>
  <si>
    <t>Грошова допомога на оздоровлення</t>
  </si>
  <si>
    <t>Компенсація відпустки</t>
  </si>
  <si>
    <t>Позачергові виплати</t>
  </si>
  <si>
    <t>індексація</t>
  </si>
  <si>
    <t>вересень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</si>
</sst>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9">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8" fillId="0" borderId="0" xfId="0" applyFont="1"/>
    <xf numFmtId="0" fontId="9" fillId="0" borderId="7" xfId="0" applyFont="1" applyBorder="1" applyAlignment="1">
      <alignment horizontal="center" vertical="center" wrapText="1"/>
    </xf>
    <xf numFmtId="2" fontId="8" fillId="3" borderId="7" xfId="0" applyNumberFormat="1" applyFont="1" applyFill="1" applyBorder="1" applyAlignment="1">
      <alignment vertical="center" wrapText="1"/>
    </xf>
    <xf numFmtId="2" fontId="8" fillId="0" borderId="7" xfId="0" applyNumberFormat="1" applyFont="1" applyBorder="1" applyAlignment="1">
      <alignment horizontal="center" vertical="center"/>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0" fillId="0" borderId="0" xfId="0" applyBorder="1" applyAlignment="1">
      <alignment horizontal="left" wrapText="1"/>
    </xf>
    <xf numFmtId="0" fontId="10" fillId="0" borderId="0" xfId="0" applyFont="1" applyBorder="1" applyAlignment="1">
      <alignment horizontal="center"/>
    </xf>
    <xf numFmtId="0" fontId="8" fillId="3" borderId="10" xfId="0" applyFont="1" applyFill="1" applyBorder="1" applyAlignment="1">
      <alignment horizontal="center" vertical="center" wrapText="1"/>
    </xf>
    <xf numFmtId="0" fontId="18" fillId="0" borderId="11" xfId="0" applyFont="1" applyBorder="1" applyAlignment="1">
      <alignment horizontal="center" vertical="center" textRotation="90" wrapText="1"/>
    </xf>
    <xf numFmtId="0" fontId="17" fillId="0" borderId="7" xfId="0" applyFont="1" applyBorder="1" applyAlignment="1">
      <alignment horizontal="center"/>
    </xf>
    <xf numFmtId="0" fontId="18" fillId="0" borderId="11" xfId="0" applyFont="1" applyBorder="1" applyAlignment="1">
      <alignment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7" fillId="0" borderId="0" xfId="0" applyFont="1" applyAlignment="1">
      <alignment horizontal="center"/>
    </xf>
    <xf numFmtId="0" fontId="18" fillId="0" borderId="11" xfId="0" applyFont="1" applyBorder="1" applyAlignment="1">
      <alignment horizontal="center" vertical="justify" textRotation="90" wrapText="1"/>
    </xf>
    <xf numFmtId="2" fontId="18" fillId="3" borderId="10"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7" xfId="0" applyFont="1" applyFill="1"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textRotation="90"/>
    </xf>
    <xf numFmtId="0" fontId="18" fillId="0" borderId="12" xfId="0" applyFont="1" applyBorder="1" applyAlignment="1">
      <alignment horizontal="center" vertical="center" textRotation="90"/>
    </xf>
    <xf numFmtId="0" fontId="19" fillId="0" borderId="11" xfId="0" applyFont="1" applyBorder="1" applyAlignment="1">
      <alignment horizontal="center" vertical="center" textRotation="90" wrapText="1"/>
    </xf>
    <xf numFmtId="0" fontId="19" fillId="0" borderId="12"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11" xfId="0" applyFont="1" applyBorder="1" applyAlignment="1">
      <alignment horizontal="center" textRotation="90"/>
    </xf>
    <xf numFmtId="0" fontId="18" fillId="0" borderId="12" xfId="0" applyFont="1" applyBorder="1" applyAlignment="1">
      <alignment horizontal="center" textRotation="90"/>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1"/>
      <c r="F1" s="71"/>
      <c r="G1" s="19"/>
      <c r="H1" s="19"/>
      <c r="I1" s="19"/>
      <c r="J1" s="19"/>
      <c r="K1" s="19"/>
      <c r="L1" s="19"/>
      <c r="M1" s="19"/>
      <c r="N1" s="19"/>
      <c r="O1" s="19"/>
      <c r="P1" s="15"/>
      <c r="Q1" s="15"/>
      <c r="R1" s="15"/>
      <c r="S1" s="15"/>
      <c r="T1" s="15"/>
      <c r="U1" s="15"/>
      <c r="V1" s="15"/>
      <c r="W1" s="15"/>
      <c r="X1" s="15"/>
    </row>
    <row r="2" spans="2:37" ht="45.75" hidden="1" customHeight="1" x14ac:dyDescent="0.25">
      <c r="E2" s="69"/>
      <c r="F2" s="69"/>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2"/>
      <c r="F3" s="72"/>
      <c r="G3" s="17"/>
      <c r="H3" s="68"/>
      <c r="I3" s="68"/>
      <c r="J3" s="68"/>
      <c r="K3" s="68"/>
      <c r="L3" s="68"/>
      <c r="M3" s="68"/>
      <c r="N3" s="68"/>
      <c r="O3" s="68"/>
      <c r="P3" s="68"/>
      <c r="Q3" s="68"/>
      <c r="R3" s="68"/>
      <c r="S3" s="68"/>
      <c r="T3" s="68"/>
      <c r="U3" s="68"/>
      <c r="V3" s="68"/>
      <c r="W3" s="68"/>
      <c r="X3" s="68"/>
      <c r="Y3" s="14"/>
      <c r="Z3" s="14"/>
      <c r="AA3" s="14"/>
      <c r="AB3" s="14"/>
      <c r="AC3" s="14"/>
      <c r="AD3" s="14"/>
      <c r="AE3" s="14"/>
      <c r="AF3" s="14"/>
    </row>
    <row r="4" spans="2:37" hidden="1" x14ac:dyDescent="0.25">
      <c r="E4" s="70"/>
      <c r="F4" s="70"/>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5" t="s">
        <v>22</v>
      </c>
      <c r="C7" s="75"/>
      <c r="D7" s="75"/>
      <c r="E7" s="75"/>
      <c r="F7" s="75"/>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3" t="s">
        <v>23</v>
      </c>
      <c r="C8" s="73"/>
      <c r="D8" s="73"/>
      <c r="E8" s="73"/>
      <c r="F8" s="73"/>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3" t="s">
        <v>24</v>
      </c>
      <c r="C9" s="73"/>
      <c r="D9" s="73"/>
      <c r="E9" s="73"/>
      <c r="F9" s="73"/>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3" t="s">
        <v>27</v>
      </c>
      <c r="C10" s="73"/>
      <c r="D10" s="73"/>
      <c r="E10" s="73"/>
      <c r="F10" s="73"/>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6" t="s">
        <v>28</v>
      </c>
      <c r="C11" s="76"/>
      <c r="D11" s="76"/>
      <c r="E11" s="76"/>
      <c r="F11" s="76"/>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74" t="s">
        <v>30</v>
      </c>
      <c r="C12" s="74"/>
      <c r="D12" s="74"/>
      <c r="E12" s="74"/>
      <c r="F12" s="74"/>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74" t="s">
        <v>31</v>
      </c>
      <c r="C13" s="74"/>
      <c r="D13" s="74"/>
      <c r="E13" s="74"/>
      <c r="F13" s="74"/>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74" t="s">
        <v>29</v>
      </c>
      <c r="C14" s="74"/>
      <c r="D14" s="74"/>
      <c r="E14" s="74"/>
      <c r="F14" s="74"/>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74" t="s">
        <v>32</v>
      </c>
      <c r="C15" s="74"/>
      <c r="D15" s="74"/>
      <c r="E15" s="74"/>
      <c r="F15" s="74"/>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83" t="s">
        <v>33</v>
      </c>
      <c r="C16" s="83"/>
      <c r="D16" s="83"/>
      <c r="E16" s="83"/>
      <c r="F16" s="83"/>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80" t="s">
        <v>25</v>
      </c>
      <c r="C17" s="80"/>
      <c r="D17" s="80"/>
      <c r="E17" s="80"/>
      <c r="F17" s="80"/>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82" t="s">
        <v>39</v>
      </c>
      <c r="C18" s="82"/>
      <c r="D18" s="82"/>
      <c r="E18" s="82"/>
      <c r="F18" s="82"/>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80" t="s">
        <v>26</v>
      </c>
      <c r="C19" s="80"/>
      <c r="D19" s="80"/>
      <c r="E19" s="80"/>
      <c r="F19" s="80"/>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81"/>
      <c r="C20" s="81"/>
      <c r="D20" s="81"/>
      <c r="E20" s="81"/>
      <c r="F20" s="81"/>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84" t="s">
        <v>14</v>
      </c>
      <c r="C22" s="84" t="s">
        <v>0</v>
      </c>
      <c r="D22" s="4" t="s">
        <v>1</v>
      </c>
      <c r="E22" s="84" t="s">
        <v>3</v>
      </c>
      <c r="F22" s="84" t="s">
        <v>4</v>
      </c>
      <c r="K22" s="23"/>
    </row>
    <row r="23" spans="2:37" ht="32.25" thickBot="1" x14ac:dyDescent="0.3">
      <c r="B23" s="85"/>
      <c r="C23" s="85"/>
      <c r="D23" s="5" t="s">
        <v>2</v>
      </c>
      <c r="E23" s="85"/>
      <c r="F23" s="85"/>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1.1'!S9:S12)</f>
        <v>339.7</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7" t="s">
        <v>34</v>
      </c>
      <c r="C35" s="77"/>
      <c r="D35" s="77"/>
      <c r="E35" s="77"/>
      <c r="F35" s="77"/>
    </row>
    <row r="37" spans="2:11" ht="27" customHeight="1" x14ac:dyDescent="0.3">
      <c r="B37" s="78" t="s">
        <v>42</v>
      </c>
      <c r="C37" s="78"/>
      <c r="D37" s="28"/>
      <c r="E37" s="29"/>
      <c r="F37" s="30" t="s">
        <v>43</v>
      </c>
    </row>
    <row r="38" spans="2:11" ht="18.75" x14ac:dyDescent="0.25">
      <c r="B38" s="32" t="s">
        <v>37</v>
      </c>
      <c r="D38" s="31" t="s">
        <v>35</v>
      </c>
      <c r="E38" s="29"/>
      <c r="F38" s="31" t="s">
        <v>36</v>
      </c>
    </row>
    <row r="39" spans="2:11" ht="52.5" customHeight="1" x14ac:dyDescent="0.3">
      <c r="B39" s="78" t="s">
        <v>40</v>
      </c>
      <c r="C39" s="78"/>
      <c r="D39" s="28"/>
      <c r="E39" s="29"/>
      <c r="F39" s="30" t="s">
        <v>41</v>
      </c>
    </row>
    <row r="40" spans="2:11" ht="18.75" x14ac:dyDescent="0.25">
      <c r="B40" s="27"/>
      <c r="D40" s="31" t="s">
        <v>35</v>
      </c>
      <c r="E40" s="29"/>
      <c r="F40" s="31" t="s">
        <v>36</v>
      </c>
    </row>
    <row r="41" spans="2:11" ht="18.75" x14ac:dyDescent="0.25">
      <c r="B41" s="79" t="s">
        <v>44</v>
      </c>
      <c r="C41" s="79"/>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6"/>
  <sheetViews>
    <sheetView tabSelected="1" topLeftCell="M6" zoomScaleNormal="100" workbookViewId="0">
      <selection activeCell="AC9" sqref="AC9:AC11"/>
    </sheetView>
  </sheetViews>
  <sheetFormatPr defaultRowHeight="15" x14ac:dyDescent="0.25"/>
  <cols>
    <col min="1" max="1" width="0.28515625" customWidth="1"/>
    <col min="2" max="2" width="3.5703125" customWidth="1"/>
    <col min="3" max="3" width="15" customWidth="1"/>
    <col min="4" max="4" width="18" customWidth="1"/>
    <col min="5" max="5" width="6" customWidth="1"/>
    <col min="6" max="6" width="0.42578125" hidden="1" customWidth="1"/>
    <col min="7" max="7" width="8.42578125" customWidth="1"/>
    <col min="8" max="9" width="8.85546875" customWidth="1"/>
    <col min="10" max="10" width="10" customWidth="1"/>
    <col min="11" max="13" width="8.7109375" customWidth="1"/>
    <col min="14" max="14" width="8.85546875" customWidth="1"/>
    <col min="15" max="15" width="9.140625" customWidth="1"/>
    <col min="16" max="16" width="8.7109375" customWidth="1"/>
    <col min="17" max="17" width="8.42578125" customWidth="1"/>
    <col min="18" max="18" width="9.7109375" customWidth="1"/>
    <col min="19" max="19" width="6.85546875" customWidth="1"/>
    <col min="20" max="20" width="9.28515625" customWidth="1"/>
    <col min="21" max="21" width="10.28515625" customWidth="1"/>
    <col min="22" max="26" width="8.85546875" customWidth="1"/>
    <col min="27" max="27" width="8.5703125" customWidth="1"/>
    <col min="28" max="28" width="10.140625" customWidth="1"/>
    <col min="29" max="31" width="9.85546875" customWidth="1"/>
  </cols>
  <sheetData>
    <row r="1" spans="2:32" ht="27.75" customHeight="1" x14ac:dyDescent="0.25">
      <c r="B1" s="47" t="s">
        <v>61</v>
      </c>
    </row>
    <row r="2" spans="2:32" ht="27.75" customHeight="1" x14ac:dyDescent="0.25">
      <c r="B2" s="47"/>
    </row>
    <row r="3" spans="2:32" ht="26.25" customHeight="1" x14ac:dyDescent="0.3">
      <c r="B3" s="86" t="s">
        <v>59</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54"/>
      <c r="AE3" s="54"/>
    </row>
    <row r="4" spans="2:32" ht="26.25" customHeight="1" x14ac:dyDescent="0.3">
      <c r="B4" s="39"/>
      <c r="C4" s="39"/>
      <c r="D4" s="39"/>
      <c r="E4" s="39"/>
      <c r="F4" s="39"/>
      <c r="G4" s="54"/>
      <c r="H4" s="54"/>
      <c r="I4" s="54"/>
      <c r="J4" s="39"/>
      <c r="K4" s="39"/>
      <c r="L4" s="39"/>
      <c r="M4" s="39"/>
      <c r="N4" s="46" t="s">
        <v>60</v>
      </c>
      <c r="O4" s="39"/>
      <c r="P4" s="40"/>
      <c r="Q4" s="40"/>
      <c r="R4" s="40"/>
      <c r="S4" s="39"/>
      <c r="T4" s="39"/>
      <c r="U4" s="39"/>
      <c r="V4" s="39"/>
      <c r="W4" s="39"/>
      <c r="X4" s="39"/>
      <c r="Y4" s="52"/>
      <c r="Z4" s="64"/>
      <c r="AA4" s="40"/>
      <c r="AB4" s="39"/>
      <c r="AC4" s="39"/>
      <c r="AD4" s="54"/>
      <c r="AE4" s="54"/>
    </row>
    <row r="5" spans="2:32" ht="26.25" customHeight="1" x14ac:dyDescent="0.3">
      <c r="B5" s="39"/>
      <c r="C5" s="39"/>
      <c r="D5" s="39"/>
      <c r="E5" s="39"/>
      <c r="F5" s="39"/>
      <c r="G5" s="54"/>
      <c r="H5" s="54"/>
      <c r="I5" s="54"/>
      <c r="J5" s="39"/>
      <c r="K5" s="39"/>
      <c r="L5" s="39"/>
      <c r="M5" s="39"/>
      <c r="N5" s="46" t="s">
        <v>84</v>
      </c>
      <c r="O5" s="39"/>
      <c r="P5" s="40"/>
      <c r="Q5" s="40"/>
      <c r="R5" s="40"/>
      <c r="S5" s="39"/>
      <c r="T5" s="39"/>
      <c r="U5" s="39"/>
      <c r="V5" s="39"/>
      <c r="W5" s="39"/>
      <c r="X5" s="39"/>
      <c r="Y5" s="52"/>
      <c r="Z5" s="64"/>
      <c r="AA5" s="40"/>
      <c r="AB5" s="39"/>
      <c r="AC5" s="39"/>
      <c r="AD5" s="54"/>
      <c r="AE5" s="54"/>
    </row>
    <row r="6" spans="2:32" ht="26.25" customHeight="1" x14ac:dyDescent="0.3">
      <c r="B6" s="39"/>
      <c r="C6" s="39"/>
      <c r="D6" s="39"/>
      <c r="E6" s="39"/>
      <c r="F6" s="39"/>
      <c r="G6" s="54"/>
      <c r="H6" s="54"/>
      <c r="I6" s="54"/>
      <c r="J6" s="39"/>
      <c r="K6" s="39"/>
      <c r="L6" s="39"/>
      <c r="M6" s="39"/>
      <c r="N6" s="39"/>
      <c r="O6" s="39"/>
      <c r="P6" s="40"/>
      <c r="Q6" s="40"/>
      <c r="R6" s="40"/>
      <c r="S6" s="39"/>
      <c r="T6" s="39"/>
      <c r="U6" s="39"/>
      <c r="V6" s="39"/>
      <c r="W6" s="39"/>
      <c r="X6" s="39"/>
      <c r="Y6" s="52"/>
      <c r="Z6" s="64"/>
      <c r="AA6" s="40"/>
      <c r="AB6" s="39"/>
      <c r="AC6" s="39"/>
      <c r="AD6" s="54"/>
      <c r="AE6" s="54"/>
    </row>
    <row r="7" spans="2:32" ht="19.5" customHeight="1" x14ac:dyDescent="0.3">
      <c r="B7" s="96" t="s">
        <v>57</v>
      </c>
      <c r="C7" s="98" t="s">
        <v>45</v>
      </c>
      <c r="D7" s="100" t="s">
        <v>46</v>
      </c>
      <c r="E7" s="60"/>
      <c r="F7" s="60"/>
      <c r="G7" s="93" t="s">
        <v>74</v>
      </c>
      <c r="H7" s="94"/>
      <c r="I7" s="95"/>
      <c r="J7" s="102" t="s">
        <v>48</v>
      </c>
      <c r="K7" s="102" t="s">
        <v>65</v>
      </c>
      <c r="L7" s="102" t="s">
        <v>49</v>
      </c>
      <c r="M7" s="102" t="s">
        <v>50</v>
      </c>
      <c r="N7" s="102" t="s">
        <v>73</v>
      </c>
      <c r="O7" s="102" t="s">
        <v>70</v>
      </c>
      <c r="P7" s="102" t="s">
        <v>81</v>
      </c>
      <c r="Q7" s="102" t="s">
        <v>68</v>
      </c>
      <c r="R7" s="102" t="s">
        <v>80</v>
      </c>
      <c r="S7" s="104" t="s">
        <v>83</v>
      </c>
      <c r="T7" s="102" t="s">
        <v>51</v>
      </c>
      <c r="U7" s="102" t="s">
        <v>54</v>
      </c>
      <c r="V7" s="102" t="s">
        <v>52</v>
      </c>
      <c r="W7" s="102" t="s">
        <v>53</v>
      </c>
      <c r="X7" s="102" t="s">
        <v>66</v>
      </c>
      <c r="Y7" s="102" t="s">
        <v>72</v>
      </c>
      <c r="Z7" s="62"/>
      <c r="AA7" s="102" t="s">
        <v>55</v>
      </c>
      <c r="AB7" s="102" t="s">
        <v>56</v>
      </c>
      <c r="AC7" s="102" t="s">
        <v>79</v>
      </c>
      <c r="AD7" s="106" t="s">
        <v>78</v>
      </c>
      <c r="AE7" s="107"/>
      <c r="AF7" s="108"/>
    </row>
    <row r="8" spans="2:32" s="15" customFormat="1" ht="85.5" customHeight="1" x14ac:dyDescent="0.2">
      <c r="B8" s="97"/>
      <c r="C8" s="99"/>
      <c r="D8" s="101"/>
      <c r="E8" s="61" t="s">
        <v>47</v>
      </c>
      <c r="F8" s="61"/>
      <c r="G8" s="55" t="s">
        <v>75</v>
      </c>
      <c r="H8" s="65" t="s">
        <v>76</v>
      </c>
      <c r="I8" s="65" t="s">
        <v>77</v>
      </c>
      <c r="J8" s="103"/>
      <c r="K8" s="103"/>
      <c r="L8" s="103"/>
      <c r="M8" s="103"/>
      <c r="N8" s="103"/>
      <c r="O8" s="103"/>
      <c r="P8" s="103"/>
      <c r="Q8" s="103"/>
      <c r="R8" s="103"/>
      <c r="S8" s="105"/>
      <c r="T8" s="103"/>
      <c r="U8" s="103"/>
      <c r="V8" s="103"/>
      <c r="W8" s="103"/>
      <c r="X8" s="103"/>
      <c r="Y8" s="103"/>
      <c r="Z8" s="63" t="s">
        <v>82</v>
      </c>
      <c r="AA8" s="103"/>
      <c r="AB8" s="103"/>
      <c r="AC8" s="103"/>
      <c r="AD8" s="59" t="s">
        <v>75</v>
      </c>
      <c r="AE8" s="65" t="s">
        <v>76</v>
      </c>
      <c r="AF8" s="65" t="s">
        <v>77</v>
      </c>
    </row>
    <row r="9" spans="2:32" ht="51.75" customHeight="1" x14ac:dyDescent="0.25">
      <c r="B9" s="48">
        <v>1</v>
      </c>
      <c r="C9" s="41" t="s">
        <v>71</v>
      </c>
      <c r="D9" s="42" t="s">
        <v>69</v>
      </c>
      <c r="E9" s="42"/>
      <c r="F9" s="42"/>
      <c r="G9" s="42"/>
      <c r="H9" s="58"/>
      <c r="I9" s="58"/>
      <c r="J9" s="43"/>
      <c r="K9" s="43"/>
      <c r="L9" s="43"/>
      <c r="M9" s="43"/>
      <c r="N9" s="43"/>
      <c r="O9" s="43"/>
      <c r="P9" s="43">
        <v>27219.24</v>
      </c>
      <c r="Q9" s="43">
        <v>6804.81</v>
      </c>
      <c r="R9" s="43">
        <v>70031.960000000006</v>
      </c>
      <c r="S9" s="43"/>
      <c r="T9" s="43">
        <f>SUM(J9:S9)</f>
        <v>104056.01000000001</v>
      </c>
      <c r="U9" s="43"/>
      <c r="V9" s="43">
        <v>18730.09</v>
      </c>
      <c r="W9" s="44">
        <v>1560.84</v>
      </c>
      <c r="X9" s="44"/>
      <c r="Y9" s="44">
        <v>61850</v>
      </c>
      <c r="Z9" s="44"/>
      <c r="AA9" s="44">
        <v>21915.08</v>
      </c>
      <c r="AB9" s="44">
        <f t="shared" ref="AB9:AB11" si="0">SUM(U9:AA9)</f>
        <v>104056.01</v>
      </c>
      <c r="AC9" s="49"/>
      <c r="AD9" s="49">
        <f t="shared" ref="AD9:AD11" si="1">AE9+AF9</f>
        <v>0</v>
      </c>
      <c r="AE9" s="49">
        <f t="shared" ref="AE9:AE11" si="2">T9-AB9</f>
        <v>0</v>
      </c>
      <c r="AF9" s="50"/>
    </row>
    <row r="10" spans="2:32" ht="51.75" customHeight="1" x14ac:dyDescent="0.25">
      <c r="B10" s="48">
        <v>2</v>
      </c>
      <c r="C10" s="41" t="s">
        <v>62</v>
      </c>
      <c r="D10" s="42" t="s">
        <v>67</v>
      </c>
      <c r="E10" s="42">
        <v>10</v>
      </c>
      <c r="F10" s="42"/>
      <c r="G10" s="42">
        <f t="shared" ref="G9:G11" si="3">H10+I10</f>
        <v>0</v>
      </c>
      <c r="H10" s="58"/>
      <c r="I10" s="58"/>
      <c r="J10" s="43">
        <v>15382.86</v>
      </c>
      <c r="K10" s="43">
        <v>285.70999999999998</v>
      </c>
      <c r="L10" s="43">
        <v>2768.91</v>
      </c>
      <c r="M10" s="43"/>
      <c r="N10" s="43"/>
      <c r="O10" s="43"/>
      <c r="P10" s="43"/>
      <c r="Q10" s="43">
        <v>17909.84</v>
      </c>
      <c r="R10" s="43"/>
      <c r="S10" s="43">
        <v>54.79</v>
      </c>
      <c r="T10" s="43">
        <f>SUM(J10:S10)</f>
        <v>36402.11</v>
      </c>
      <c r="U10" s="43">
        <v>13350</v>
      </c>
      <c r="V10" s="43">
        <v>6552.38</v>
      </c>
      <c r="W10" s="44">
        <v>546.03</v>
      </c>
      <c r="X10" s="44">
        <v>364.02</v>
      </c>
      <c r="Y10" s="44">
        <v>14230</v>
      </c>
      <c r="Z10" s="44"/>
      <c r="AA10" s="44">
        <v>1359.68</v>
      </c>
      <c r="AB10" s="44">
        <f t="shared" si="0"/>
        <v>36402.11</v>
      </c>
      <c r="AC10" s="49"/>
      <c r="AD10" s="49">
        <f t="shared" si="1"/>
        <v>0</v>
      </c>
      <c r="AE10" s="49">
        <f t="shared" si="2"/>
        <v>0</v>
      </c>
      <c r="AF10" s="51"/>
    </row>
    <row r="11" spans="2:32" ht="50.25" customHeight="1" x14ac:dyDescent="0.25">
      <c r="B11" s="48">
        <v>3</v>
      </c>
      <c r="C11" s="41" t="s">
        <v>63</v>
      </c>
      <c r="D11" s="42" t="s">
        <v>64</v>
      </c>
      <c r="E11" s="92">
        <v>21</v>
      </c>
      <c r="F11" s="92"/>
      <c r="G11" s="67">
        <f t="shared" si="3"/>
        <v>0</v>
      </c>
      <c r="H11" s="58"/>
      <c r="I11" s="58"/>
      <c r="J11" s="43">
        <v>32304</v>
      </c>
      <c r="K11" s="43">
        <v>800</v>
      </c>
      <c r="L11" s="43">
        <v>9691.2000000000007</v>
      </c>
      <c r="M11" s="43"/>
      <c r="N11" s="43"/>
      <c r="O11" s="43"/>
      <c r="P11" s="43"/>
      <c r="Q11" s="43"/>
      <c r="R11" s="43"/>
      <c r="S11" s="43">
        <v>115.06</v>
      </c>
      <c r="T11" s="43">
        <f>SUM(J11:S11)</f>
        <v>42910.259999999995</v>
      </c>
      <c r="U11" s="43">
        <v>16400</v>
      </c>
      <c r="V11" s="43">
        <v>7723.85</v>
      </c>
      <c r="W11" s="44">
        <v>643.65</v>
      </c>
      <c r="X11" s="44"/>
      <c r="Y11" s="44"/>
      <c r="Z11" s="44"/>
      <c r="AA11" s="44">
        <v>18142.759999999998</v>
      </c>
      <c r="AB11" s="44">
        <f t="shared" si="0"/>
        <v>42910.259999999995</v>
      </c>
      <c r="AC11" s="49"/>
      <c r="AD11" s="49">
        <f t="shared" si="1"/>
        <v>0</v>
      </c>
      <c r="AE11" s="49">
        <f t="shared" si="2"/>
        <v>0</v>
      </c>
      <c r="AF11" s="53"/>
    </row>
    <row r="12" spans="2:32" ht="18.75" customHeight="1" x14ac:dyDescent="0.25">
      <c r="B12" s="87" t="s">
        <v>58</v>
      </c>
      <c r="C12" s="87"/>
      <c r="D12" s="87"/>
      <c r="E12" s="92"/>
      <c r="F12" s="92"/>
      <c r="G12" s="45">
        <f t="shared" ref="G12:Y12" si="4">SUM(G9:G11)</f>
        <v>0</v>
      </c>
      <c r="H12" s="66">
        <f t="shared" si="4"/>
        <v>0</v>
      </c>
      <c r="I12" s="66">
        <f t="shared" si="4"/>
        <v>0</v>
      </c>
      <c r="J12" s="45">
        <f t="shared" si="4"/>
        <v>47686.86</v>
      </c>
      <c r="K12" s="45">
        <f t="shared" si="4"/>
        <v>1085.71</v>
      </c>
      <c r="L12" s="45">
        <f t="shared" si="4"/>
        <v>12460.11</v>
      </c>
      <c r="M12" s="45">
        <f t="shared" si="4"/>
        <v>0</v>
      </c>
      <c r="N12" s="45">
        <f t="shared" si="4"/>
        <v>0</v>
      </c>
      <c r="O12" s="45">
        <f t="shared" si="4"/>
        <v>0</v>
      </c>
      <c r="P12" s="45">
        <f t="shared" si="4"/>
        <v>27219.24</v>
      </c>
      <c r="Q12" s="45">
        <f t="shared" si="4"/>
        <v>24714.65</v>
      </c>
      <c r="R12" s="45">
        <f t="shared" si="4"/>
        <v>70031.960000000006</v>
      </c>
      <c r="S12" s="45">
        <f t="shared" si="4"/>
        <v>169.85</v>
      </c>
      <c r="T12" s="45">
        <f t="shared" si="4"/>
        <v>183368.38</v>
      </c>
      <c r="U12" s="45">
        <f t="shared" si="4"/>
        <v>29750</v>
      </c>
      <c r="V12" s="45">
        <f t="shared" si="4"/>
        <v>33006.32</v>
      </c>
      <c r="W12" s="45">
        <f t="shared" si="4"/>
        <v>2750.52</v>
      </c>
      <c r="X12" s="45">
        <f t="shared" si="4"/>
        <v>364.02</v>
      </c>
      <c r="Y12" s="45">
        <f t="shared" si="4"/>
        <v>76080</v>
      </c>
      <c r="Z12" s="45"/>
      <c r="AA12" s="45">
        <f t="shared" ref="AA12:AF12" si="5">SUM(AA9:AA11)</f>
        <v>41417.520000000004</v>
      </c>
      <c r="AB12" s="45">
        <f t="shared" si="5"/>
        <v>183368.38</v>
      </c>
      <c r="AC12" s="45">
        <f t="shared" si="5"/>
        <v>0</v>
      </c>
      <c r="AD12" s="45">
        <f t="shared" si="5"/>
        <v>0</v>
      </c>
      <c r="AE12" s="45">
        <f t="shared" si="5"/>
        <v>0</v>
      </c>
      <c r="AF12" s="45">
        <f t="shared" si="5"/>
        <v>0</v>
      </c>
    </row>
    <row r="13" spans="2:32" ht="60.75" customHeight="1" x14ac:dyDescent="0.25">
      <c r="C13" s="88"/>
      <c r="D13" s="88"/>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56"/>
      <c r="AE13" s="56"/>
    </row>
    <row r="14" spans="2:32" x14ac:dyDescent="0.25">
      <c r="B14" s="91"/>
      <c r="C14" s="91"/>
      <c r="D14" s="90"/>
      <c r="E14" s="90"/>
      <c r="F14" s="90"/>
      <c r="G14" s="90"/>
      <c r="H14" s="90"/>
      <c r="I14" s="90"/>
      <c r="J14" s="90"/>
      <c r="K14" s="90"/>
      <c r="L14" s="90"/>
      <c r="M14" s="38"/>
      <c r="N14" s="38"/>
      <c r="O14" s="38"/>
      <c r="P14" s="38"/>
      <c r="Q14" s="38"/>
      <c r="R14" s="38"/>
      <c r="S14" s="38"/>
      <c r="T14" s="38"/>
      <c r="U14" s="38"/>
      <c r="V14" s="38"/>
      <c r="W14" s="38"/>
      <c r="X14" s="38"/>
      <c r="Y14" s="38"/>
      <c r="Z14" s="38"/>
      <c r="AA14" s="38"/>
      <c r="AB14" s="38"/>
      <c r="AC14" s="21"/>
      <c r="AD14" s="57"/>
      <c r="AE14" s="57"/>
    </row>
    <row r="15" spans="2:32" x14ac:dyDescent="0.25">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2:32" x14ac:dyDescent="0.25">
      <c r="C16" s="29"/>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sheetData>
  <mergeCells count="31">
    <mergeCell ref="T7:T8"/>
    <mergeCell ref="U7:U8"/>
    <mergeCell ref="V7:V8"/>
    <mergeCell ref="W7:W8"/>
    <mergeCell ref="AD7:AF7"/>
    <mergeCell ref="X7:X8"/>
    <mergeCell ref="Y7:Y8"/>
    <mergeCell ref="AA7:AA8"/>
    <mergeCell ref="AB7:AB8"/>
    <mergeCell ref="AC7:AC8"/>
    <mergeCell ref="O7:O8"/>
    <mergeCell ref="P7:P8"/>
    <mergeCell ref="Q7:Q8"/>
    <mergeCell ref="R7:R8"/>
    <mergeCell ref="S7:S8"/>
    <mergeCell ref="B3:AC3"/>
    <mergeCell ref="B12:D12"/>
    <mergeCell ref="C13:AC13"/>
    <mergeCell ref="D14:L14"/>
    <mergeCell ref="B14:C14"/>
    <mergeCell ref="E11:F11"/>
    <mergeCell ref="E12:F12"/>
    <mergeCell ref="G7:I7"/>
    <mergeCell ref="B7:B8"/>
    <mergeCell ref="C7:C8"/>
    <mergeCell ref="D7:D8"/>
    <mergeCell ref="J7:J8"/>
    <mergeCell ref="K7:K8"/>
    <mergeCell ref="L7:L8"/>
    <mergeCell ref="M7:M8"/>
    <mergeCell ref="N7:N8"/>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2024-07-30T08:16:56Z</cp:lastPrinted>
  <dcterms:created xsi:type="dcterms:W3CDTF">2018-09-14T07:57:58Z</dcterms:created>
  <dcterms:modified xsi:type="dcterms:W3CDTF">2024-09-27T13:12:11Z</dcterms:modified>
</cp:coreProperties>
</file>